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8060" windowHeight="11895"/>
  </bookViews>
  <sheets>
    <sheet name="DATEN" sheetId="2" r:id="rId1"/>
    <sheet name="PULLOVER" sheetId="5" r:id="rId2"/>
    <sheet name="HOSEN" sheetId="7" r:id="rId3"/>
    <sheet name="Reihe" sheetId="8" r:id="rId4"/>
    <sheet name="Rechnung" sheetId="12" r:id="rId5"/>
  </sheets>
  <calcPr calcId="144525"/>
</workbook>
</file>

<file path=xl/calcChain.xml><?xml version="1.0" encoding="utf-8"?>
<calcChain xmlns="http://schemas.openxmlformats.org/spreadsheetml/2006/main">
  <c r="D10" i="12" l="1"/>
  <c r="C7" i="8" l="1"/>
  <c r="C6" i="8"/>
  <c r="F15" i="12" s="1"/>
  <c r="C5" i="8"/>
  <c r="D15" i="12" s="1"/>
  <c r="C4" i="8"/>
  <c r="F14" i="12" s="1"/>
  <c r="C3" i="8"/>
  <c r="D14" i="12" s="1"/>
  <c r="C2" i="8"/>
  <c r="D13" i="12" s="1"/>
  <c r="C1" i="8"/>
  <c r="D12" i="12" s="1"/>
  <c r="A11" i="8" l="1"/>
  <c r="A13" i="8"/>
  <c r="A16" i="8"/>
  <c r="D16" i="8"/>
  <c r="D13" i="8"/>
  <c r="D11" i="8"/>
  <c r="C14" i="8"/>
  <c r="C15" i="8"/>
  <c r="C16" i="8"/>
  <c r="C13" i="8"/>
  <c r="C10" i="8"/>
  <c r="A10" i="8" s="1"/>
  <c r="C11" i="8"/>
  <c r="C12" i="8"/>
  <c r="A12" i="8" s="1"/>
  <c r="C9" i="8"/>
  <c r="A9" i="8" s="1"/>
  <c r="K18" i="7"/>
  <c r="K17" i="7"/>
  <c r="D15" i="8" s="1"/>
  <c r="K16" i="7"/>
  <c r="D14" i="8" s="1"/>
  <c r="K15" i="7"/>
  <c r="K18" i="5"/>
  <c r="D12" i="8" s="1"/>
  <c r="K17" i="5"/>
  <c r="K16" i="5"/>
  <c r="D10" i="8" s="1"/>
  <c r="K15" i="5"/>
  <c r="D9" i="8" s="1"/>
  <c r="A14" i="8" l="1"/>
  <c r="A15" i="8" s="1"/>
  <c r="K22" i="7"/>
  <c r="K22" i="5"/>
  <c r="I21" i="12" l="1"/>
  <c r="C21" i="12"/>
  <c r="F21" i="12"/>
  <c r="C23" i="12"/>
  <c r="F24" i="12"/>
  <c r="I25" i="12"/>
  <c r="C27" i="12"/>
  <c r="F28" i="12"/>
  <c r="C22" i="12"/>
  <c r="F23" i="12"/>
  <c r="I24" i="12"/>
  <c r="C26" i="12"/>
  <c r="F27" i="12"/>
  <c r="I28" i="12"/>
  <c r="F22" i="12"/>
  <c r="I23" i="12"/>
  <c r="C25" i="12"/>
  <c r="F26" i="12"/>
  <c r="I27" i="12"/>
  <c r="I22" i="12"/>
  <c r="I34" i="12" s="1"/>
  <c r="C24" i="12"/>
  <c r="F25" i="12"/>
  <c r="I26" i="12"/>
  <c r="C28" i="12"/>
  <c r="K24" i="2"/>
  <c r="I31" i="12" l="1"/>
  <c r="I32" i="12"/>
</calcChain>
</file>

<file path=xl/sharedStrings.xml><?xml version="1.0" encoding="utf-8"?>
<sst xmlns="http://schemas.openxmlformats.org/spreadsheetml/2006/main" count="65" uniqueCount="43">
  <si>
    <t>tel. nr</t>
  </si>
  <si>
    <t>Facebook</t>
  </si>
  <si>
    <t>Dies ist ein Beispiel von eine Excel konvertiert in ein Online-Formular mit dem Stil der Website aktualisiert</t>
  </si>
  <si>
    <t>Gleiche Excel kann erweitert werden mit</t>
  </si>
  <si>
    <t>Formeln</t>
  </si>
  <si>
    <t>Online Zahlen</t>
  </si>
  <si>
    <t>Rechnung</t>
  </si>
  <si>
    <t>Vorname</t>
  </si>
  <si>
    <t>Nachname</t>
  </si>
  <si>
    <t>Straße</t>
  </si>
  <si>
    <t>Nummer</t>
  </si>
  <si>
    <t>Postleitzahl</t>
  </si>
  <si>
    <t>Ort</t>
  </si>
  <si>
    <t>Telefon</t>
  </si>
  <si>
    <t>Pullover</t>
  </si>
  <si>
    <t>Produkte</t>
  </si>
  <si>
    <t>Preis pro Einheit</t>
  </si>
  <si>
    <t>Anzahl</t>
  </si>
  <si>
    <t>Gesamt</t>
  </si>
  <si>
    <t>Gesamtbetrag</t>
  </si>
  <si>
    <t>HOSEN</t>
  </si>
  <si>
    <t>Pullover A</t>
  </si>
  <si>
    <t>Pullover B</t>
  </si>
  <si>
    <t>Pullover C</t>
  </si>
  <si>
    <t>Pullover D</t>
  </si>
  <si>
    <t>Hose A</t>
  </si>
  <si>
    <t>Hose B</t>
  </si>
  <si>
    <t>Hose C</t>
  </si>
  <si>
    <t>Hose D</t>
  </si>
  <si>
    <t>Strasse</t>
  </si>
  <si>
    <t>bestellt</t>
  </si>
  <si>
    <t>Artikel</t>
  </si>
  <si>
    <t>Thema</t>
  </si>
  <si>
    <t>Datum:</t>
  </si>
  <si>
    <t>Vorname:</t>
  </si>
  <si>
    <t>Nachname:</t>
  </si>
  <si>
    <t>Adresse:</t>
  </si>
  <si>
    <t>Referenz:</t>
  </si>
  <si>
    <t>Ihre Bestellung:</t>
  </si>
  <si>
    <t>Preis</t>
  </si>
  <si>
    <t>ex. MwSt</t>
  </si>
  <si>
    <t>21% MwSt</t>
  </si>
  <si>
    <t>Internet bestellung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</si>
</sst>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€-2]\ #,##0.00"/>
    <numFmt numFmtId="165" formatCode="d\-mm\-yyyy"/>
    <numFmt numFmtId="166" formatCode="#,##0.00\ [$€-407]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rgb="FF42A3F4"/>
      <name val="Georgia"/>
      <family val="1"/>
    </font>
    <font>
      <i/>
      <sz val="10"/>
      <color theme="1"/>
      <name val="Georgia"/>
      <family val="1"/>
    </font>
    <font>
      <sz val="10"/>
      <color theme="0"/>
      <name val="Georgia"/>
      <family val="1"/>
    </font>
    <font>
      <b/>
      <sz val="10"/>
      <color theme="1"/>
      <name val="Georgia"/>
      <family val="1"/>
    </font>
    <font>
      <sz val="10"/>
      <color rgb="FF42A3F4"/>
      <name val="Georgia"/>
      <family val="1"/>
    </font>
    <font>
      <u/>
      <sz val="11"/>
      <color theme="10"/>
      <name val="Calibri"/>
      <family val="2"/>
      <scheme val="minor"/>
    </font>
    <font>
      <sz val="11"/>
      <color theme="1"/>
      <name val="Raleway"/>
    </font>
    <font>
      <sz val="11"/>
      <color rgb="FF42A3F4"/>
      <name val="Raleway"/>
    </font>
    <font>
      <sz val="18"/>
      <color theme="1"/>
      <name val="Raleway"/>
    </font>
    <font>
      <sz val="9"/>
      <color theme="1"/>
      <name val="Raleway"/>
    </font>
    <font>
      <sz val="22"/>
      <color theme="1"/>
      <name val="Raleway"/>
    </font>
    <font>
      <sz val="12"/>
      <color theme="1"/>
      <name val="Raleway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42A3F4"/>
      </left>
      <right/>
      <top style="thin">
        <color rgb="FF42A3F4"/>
      </top>
      <bottom/>
      <diagonal/>
    </border>
    <border>
      <left/>
      <right/>
      <top style="thin">
        <color rgb="FF42A3F4"/>
      </top>
      <bottom/>
      <diagonal/>
    </border>
    <border>
      <left/>
      <right style="thin">
        <color rgb="FF42A3F4"/>
      </right>
      <top style="thin">
        <color rgb="FF42A3F4"/>
      </top>
      <bottom/>
      <diagonal/>
    </border>
    <border>
      <left style="thin">
        <color rgb="FF42A3F4"/>
      </left>
      <right/>
      <top/>
      <bottom/>
      <diagonal/>
    </border>
    <border>
      <left/>
      <right style="thin">
        <color rgb="FF42A3F4"/>
      </right>
      <top/>
      <bottom/>
      <diagonal/>
    </border>
    <border>
      <left style="thin">
        <color rgb="FF42A3F4"/>
      </left>
      <right/>
      <top/>
      <bottom style="thin">
        <color rgb="FF42A3F4"/>
      </bottom>
      <diagonal/>
    </border>
    <border>
      <left/>
      <right/>
      <top/>
      <bottom style="thin">
        <color rgb="FF42A3F4"/>
      </bottom>
      <diagonal/>
    </border>
    <border>
      <left/>
      <right style="thin">
        <color rgb="FF42A3F4"/>
      </right>
      <top/>
      <bottom style="thin">
        <color rgb="FF42A3F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165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9" fillId="0" borderId="0" xfId="0" applyFont="1" applyFill="1" applyBorder="1"/>
    <xf numFmtId="0" fontId="9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left"/>
    </xf>
    <xf numFmtId="164" fontId="9" fillId="0" borderId="0" xfId="0" applyNumberFormat="1" applyFont="1" applyBorder="1" applyAlignment="1">
      <alignment horizontal="center"/>
    </xf>
    <xf numFmtId="0" fontId="10" fillId="0" borderId="0" xfId="1" applyFont="1" applyBorder="1"/>
    <xf numFmtId="0" fontId="10" fillId="0" borderId="0" xfId="0" applyFont="1" applyBorder="1"/>
    <xf numFmtId="0" fontId="9" fillId="0" borderId="0" xfId="0" applyFont="1" applyBorder="1" applyAlignment="1">
      <alignment horizontal="left" vertical="center"/>
    </xf>
    <xf numFmtId="164" fontId="11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/>
    <xf numFmtId="0" fontId="1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166" fontId="9" fillId="0" borderId="0" xfId="0" applyNumberFormat="1" applyFont="1" applyBorder="1" applyAlignment="1">
      <alignment horizontal="right" vertical="center"/>
    </xf>
    <xf numFmtId="166" fontId="2" fillId="3" borderId="0" xfId="0" applyNumberFormat="1" applyFont="1" applyFill="1" applyBorder="1" applyAlignment="1">
      <alignment horizontal="center" vertical="center"/>
    </xf>
    <xf numFmtId="166" fontId="2" fillId="3" borderId="0" xfId="0" applyNumberFormat="1" applyFont="1" applyFill="1" applyBorder="1" applyAlignment="1">
      <alignment horizontal="center"/>
    </xf>
    <xf numFmtId="166" fontId="6" fillId="3" borderId="0" xfId="0" applyNumberFormat="1" applyFont="1" applyFill="1" applyBorder="1" applyAlignment="1">
      <alignment horizontal="center" vertical="center"/>
    </xf>
    <xf numFmtId="166" fontId="11" fillId="0" borderId="0" xfId="0" applyNumberFormat="1" applyFont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42A3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8</xdr:col>
      <xdr:colOff>1047750</xdr:colOff>
      <xdr:row>6</xdr:row>
      <xdr:rowOff>142875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161925"/>
          <a:ext cx="47625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https://www.einfachzubestellen.de/bei/beispiel/Formeln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facebook.com/eenvoudigtebestellen/app/1085862528142610" TargetMode="External"/><Relationship Id="rId1" Type="http://schemas.openxmlformats.org/officeDocument/2006/relationships/hyperlink" Target="https://www.eenvoudigtebestellen.nl/bij/voorbeeld/nota.aspx" TargetMode="External"/><Relationship Id="rId6" Type="http://schemas.openxmlformats.org/officeDocument/2006/relationships/hyperlink" Target="https://www.facebook.com/eenvoudigtebestellen/app/1085862528142610" TargetMode="External"/><Relationship Id="rId5" Type="http://schemas.openxmlformats.org/officeDocument/2006/relationships/hyperlink" Target="https://www.einfachzubestellen.de/bei/beispiel/Rechnung.html" TargetMode="External"/><Relationship Id="rId4" Type="http://schemas.openxmlformats.org/officeDocument/2006/relationships/hyperlink" Target="https://www.einfachzubestellen.de/bei/beispiel/zahle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D15" sqref="D15:F15"/>
    </sheetView>
  </sheetViews>
  <sheetFormatPr defaultRowHeight="14.25"/>
  <cols>
    <col min="1" max="1" width="9.140625" style="25"/>
    <col min="2" max="2" width="12.7109375" style="25" customWidth="1"/>
    <col min="3" max="3" width="3.7109375" style="25" customWidth="1"/>
    <col min="4" max="4" width="9.140625" style="25"/>
    <col min="5" max="5" width="10.7109375" style="25" customWidth="1"/>
    <col min="6" max="7" width="9.140625" style="25"/>
    <col min="8" max="8" width="13.85546875" style="25" customWidth="1"/>
    <col min="9" max="9" width="3.7109375" style="25" customWidth="1"/>
    <col min="10" max="16384" width="9.140625" style="25"/>
  </cols>
  <sheetData>
    <row r="1" spans="1:1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3">
      <c r="A9" s="26"/>
      <c r="B9" s="27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3">
      <c r="A10" s="26"/>
      <c r="B10" s="27" t="s">
        <v>2</v>
      </c>
      <c r="C10" s="26"/>
      <c r="D10" s="26"/>
      <c r="E10" s="26"/>
      <c r="F10" s="28"/>
      <c r="G10" s="26"/>
      <c r="H10" s="26"/>
      <c r="I10" s="26"/>
      <c r="J10" s="26"/>
      <c r="K10" s="26"/>
      <c r="L10" s="26"/>
      <c r="M10" s="26"/>
    </row>
    <row r="11" spans="1:13">
      <c r="A11" s="26"/>
      <c r="B11" s="27" t="s">
        <v>3</v>
      </c>
      <c r="C11" s="26"/>
      <c r="D11" s="26"/>
      <c r="E11" s="26"/>
      <c r="F11" s="28"/>
      <c r="G11" s="29" t="s">
        <v>4</v>
      </c>
      <c r="H11" s="30"/>
      <c r="I11" s="30"/>
      <c r="J11" s="29" t="s">
        <v>1</v>
      </c>
      <c r="K11" s="26"/>
      <c r="L11" s="26"/>
      <c r="M11" s="26"/>
    </row>
    <row r="12" spans="1:13">
      <c r="A12" s="26"/>
      <c r="B12" s="26"/>
      <c r="C12" s="26"/>
      <c r="D12" s="26"/>
      <c r="E12" s="26"/>
      <c r="F12" s="26"/>
      <c r="G12" s="29" t="s">
        <v>5</v>
      </c>
      <c r="H12" s="30"/>
      <c r="I12" s="30"/>
      <c r="J12" s="29" t="s">
        <v>6</v>
      </c>
      <c r="K12" s="26"/>
      <c r="L12" s="26"/>
      <c r="M12" s="26"/>
    </row>
    <row r="13" spans="1:13" ht="30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3" ht="9.9499999999999993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 ht="24.95" customHeight="1">
      <c r="A15" s="26"/>
      <c r="B15" s="31" t="s">
        <v>7</v>
      </c>
      <c r="C15" s="26"/>
      <c r="D15" s="49"/>
      <c r="E15" s="49"/>
      <c r="F15" s="49"/>
      <c r="G15" s="26"/>
      <c r="H15" s="31" t="s">
        <v>8</v>
      </c>
      <c r="I15" s="26"/>
      <c r="J15" s="49"/>
      <c r="K15" s="49"/>
      <c r="L15" s="49"/>
      <c r="M15" s="26"/>
    </row>
    <row r="16" spans="1:13" ht="9.9499999999999993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ht="24.95" customHeight="1">
      <c r="A17" s="26"/>
      <c r="B17" s="31" t="s">
        <v>9</v>
      </c>
      <c r="C17" s="26"/>
      <c r="D17" s="49"/>
      <c r="E17" s="49"/>
      <c r="F17" s="49"/>
      <c r="G17" s="26"/>
      <c r="H17" s="31" t="s">
        <v>10</v>
      </c>
      <c r="I17" s="26"/>
      <c r="J17" s="49"/>
      <c r="K17" s="49"/>
      <c r="L17" s="49"/>
      <c r="M17" s="26"/>
    </row>
    <row r="18" spans="1:13" ht="9.9499999999999993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 ht="24.95" customHeight="1">
      <c r="A19" s="26"/>
      <c r="B19" s="31" t="s">
        <v>11</v>
      </c>
      <c r="C19" s="26"/>
      <c r="D19" s="49"/>
      <c r="E19" s="49"/>
      <c r="F19" s="49"/>
      <c r="G19" s="26"/>
      <c r="H19" s="31" t="s">
        <v>12</v>
      </c>
      <c r="I19" s="26"/>
      <c r="J19" s="49"/>
      <c r="K19" s="49"/>
      <c r="L19" s="49"/>
      <c r="M19" s="26"/>
    </row>
    <row r="20" spans="1:13" ht="9.9499999999999993" customHeight="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ht="24.95" customHeight="1">
      <c r="A21" s="26"/>
      <c r="B21" s="31" t="s">
        <v>13</v>
      </c>
      <c r="C21" s="26"/>
      <c r="D21" s="48"/>
      <c r="E21" s="48"/>
      <c r="F21" s="48"/>
      <c r="G21" s="26"/>
      <c r="H21" s="26"/>
      <c r="I21" s="26"/>
      <c r="J21" s="26"/>
      <c r="K21" s="26"/>
      <c r="L21" s="26"/>
      <c r="M21" s="26"/>
    </row>
    <row r="22" spans="1:13" ht="15" customHeigh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ht="13.5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32"/>
      <c r="L23" s="32"/>
      <c r="M23" s="26"/>
    </row>
    <row r="24" spans="1:13" ht="24.95" customHeight="1">
      <c r="A24" s="26"/>
      <c r="B24" s="26"/>
      <c r="C24" s="26"/>
      <c r="D24" s="26"/>
      <c r="E24" s="26"/>
      <c r="F24" s="26"/>
      <c r="G24" s="26"/>
      <c r="H24" s="31" t="s">
        <v>19</v>
      </c>
      <c r="I24" s="26"/>
      <c r="J24" s="33"/>
      <c r="K24" s="47">
        <f>PULLOVER!K22+HOSEN!K22</f>
        <v>0</v>
      </c>
      <c r="L24" s="47"/>
      <c r="M24" s="26"/>
    </row>
    <row r="25" spans="1:13">
      <c r="A25" s="26"/>
      <c r="B25" s="34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13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</sheetData>
  <mergeCells count="8">
    <mergeCell ref="K24:L24"/>
    <mergeCell ref="D21:F21"/>
    <mergeCell ref="J19:L19"/>
    <mergeCell ref="D15:F15"/>
    <mergeCell ref="D17:F17"/>
    <mergeCell ref="D19:F19"/>
    <mergeCell ref="J15:L15"/>
    <mergeCell ref="J17:L17"/>
  </mergeCells>
  <hyperlinks>
    <hyperlink ref="O12" r:id="rId1" display="Nota of Factuur"/>
    <hyperlink ref="O11" r:id="rId2" display="Facebook"/>
    <hyperlink ref="G11" r:id="rId3"/>
    <hyperlink ref="G12" r:id="rId4"/>
    <hyperlink ref="J12" r:id="rId5"/>
    <hyperlink ref="J11" r:id="rId6"/>
  </hyperlinks>
  <pageMargins left="0.7" right="0.7" top="0.75" bottom="0.75" header="0.3" footer="0.3"/>
  <pageSetup orientation="portrait" horizontalDpi="0" verticalDpi="0" r:id="rId7"/>
  <picture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H15" sqref="H15"/>
    </sheetView>
  </sheetViews>
  <sheetFormatPr defaultRowHeight="14.25"/>
  <cols>
    <col min="1" max="1" width="9.140625" style="25"/>
    <col min="2" max="2" width="12.7109375" style="25" customWidth="1"/>
    <col min="3" max="3" width="3.7109375" style="25" customWidth="1"/>
    <col min="4" max="4" width="9.140625" style="25"/>
    <col min="5" max="5" width="10.7109375" style="25" customWidth="1"/>
    <col min="6" max="7" width="9.140625" style="25"/>
    <col min="8" max="8" width="13.85546875" style="25" customWidth="1"/>
    <col min="9" max="9" width="3.7109375" style="25" customWidth="1"/>
    <col min="10" max="16384" width="9.140625" style="25"/>
  </cols>
  <sheetData>
    <row r="1" spans="1:1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ht="30" customHeight="1">
      <c r="A9" s="26"/>
      <c r="B9" s="35" t="s">
        <v>14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3">
      <c r="A10" s="26"/>
      <c r="B10" s="27"/>
      <c r="C10" s="26"/>
      <c r="D10" s="26"/>
      <c r="E10" s="26"/>
      <c r="F10" s="28"/>
      <c r="G10" s="26"/>
      <c r="H10" s="26"/>
      <c r="I10" s="26"/>
      <c r="J10" s="26"/>
      <c r="K10" s="26"/>
      <c r="L10" s="26"/>
      <c r="M10" s="26"/>
    </row>
    <row r="11" spans="1:13">
      <c r="A11" s="26"/>
      <c r="B11" s="27"/>
      <c r="C11" s="26"/>
      <c r="D11" s="26"/>
      <c r="E11" s="26"/>
      <c r="F11" s="28"/>
      <c r="G11" s="26"/>
      <c r="H11" s="26"/>
      <c r="I11" s="26"/>
      <c r="J11" s="26"/>
      <c r="K11" s="26"/>
      <c r="L11" s="26"/>
      <c r="M11" s="26"/>
    </row>
    <row r="12" spans="1:13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 ht="24.95" customHeight="1">
      <c r="A13" s="26"/>
      <c r="B13" s="36" t="s">
        <v>15</v>
      </c>
      <c r="C13" s="37"/>
      <c r="D13" s="37"/>
      <c r="E13" s="36" t="s">
        <v>16</v>
      </c>
      <c r="F13" s="37"/>
      <c r="G13" s="37"/>
      <c r="H13" s="38" t="s">
        <v>17</v>
      </c>
      <c r="I13" s="37"/>
      <c r="J13" s="37"/>
      <c r="K13" s="50" t="s">
        <v>18</v>
      </c>
      <c r="L13" s="51"/>
      <c r="M13" s="26"/>
    </row>
    <row r="14" spans="1:13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 ht="24.95" customHeight="1">
      <c r="A15" s="26"/>
      <c r="B15" s="31" t="s">
        <v>21</v>
      </c>
      <c r="C15" s="39"/>
      <c r="D15" s="39"/>
      <c r="E15" s="43">
        <v>55.95</v>
      </c>
      <c r="F15" s="39"/>
      <c r="G15" s="39"/>
      <c r="H15" s="40"/>
      <c r="I15" s="39"/>
      <c r="J15" s="39"/>
      <c r="K15" s="52" t="str">
        <f>IF(ISBLANK(H15),"",E15*H15)</f>
        <v/>
      </c>
      <c r="L15" s="52"/>
      <c r="M15" s="26"/>
    </row>
    <row r="16" spans="1:13" ht="24.95" customHeight="1">
      <c r="A16" s="26"/>
      <c r="B16" s="31" t="s">
        <v>22</v>
      </c>
      <c r="C16" s="39"/>
      <c r="D16" s="39"/>
      <c r="E16" s="43">
        <v>25.95</v>
      </c>
      <c r="F16" s="39"/>
      <c r="G16" s="39"/>
      <c r="H16" s="40"/>
      <c r="I16" s="39"/>
      <c r="J16" s="39"/>
      <c r="K16" s="52" t="str">
        <f t="shared" ref="K16:K18" si="0">IF(ISBLANK(H16),"",E16*H16)</f>
        <v/>
      </c>
      <c r="L16" s="52"/>
      <c r="M16" s="26"/>
    </row>
    <row r="17" spans="1:13" ht="24.95" customHeight="1">
      <c r="A17" s="26"/>
      <c r="B17" s="31" t="s">
        <v>23</v>
      </c>
      <c r="C17" s="39"/>
      <c r="D17" s="39"/>
      <c r="E17" s="43">
        <v>45.95</v>
      </c>
      <c r="F17" s="39"/>
      <c r="G17" s="39"/>
      <c r="H17" s="41"/>
      <c r="I17" s="39"/>
      <c r="J17" s="39"/>
      <c r="K17" s="52" t="str">
        <f t="shared" si="0"/>
        <v/>
      </c>
      <c r="L17" s="52"/>
      <c r="M17" s="26"/>
    </row>
    <row r="18" spans="1:13" ht="24.95" customHeight="1">
      <c r="A18" s="26"/>
      <c r="B18" s="31" t="s">
        <v>24</v>
      </c>
      <c r="C18" s="39"/>
      <c r="D18" s="39"/>
      <c r="E18" s="43">
        <v>45.95</v>
      </c>
      <c r="F18" s="39"/>
      <c r="G18" s="39"/>
      <c r="H18" s="41"/>
      <c r="I18" s="39"/>
      <c r="J18" s="39"/>
      <c r="K18" s="52" t="str">
        <f t="shared" si="0"/>
        <v/>
      </c>
      <c r="L18" s="52"/>
      <c r="M18" s="26"/>
    </row>
    <row r="19" spans="1:13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ht="24.95" customHeigh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47">
        <f>SUM(K15:L18)</f>
        <v>0</v>
      </c>
      <c r="L22" s="47"/>
      <c r="M22" s="26"/>
    </row>
    <row r="23" spans="1:13">
      <c r="A23" s="26"/>
      <c r="B23" s="34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</sheetData>
  <mergeCells count="6">
    <mergeCell ref="K22:L22"/>
    <mergeCell ref="K13:L13"/>
    <mergeCell ref="K15:L15"/>
    <mergeCell ref="K16:L16"/>
    <mergeCell ref="K17:L17"/>
    <mergeCell ref="K18:L18"/>
  </mergeCells>
  <pageMargins left="0.7" right="0.7" top="0.75" bottom="0.75" header="0.3" footer="0.3"/>
  <pageSetup orientation="portrait" horizontalDpi="0" verticalDpi="0" r:id="rId1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H15" sqref="H15"/>
    </sheetView>
  </sheetViews>
  <sheetFormatPr defaultRowHeight="14.25"/>
  <cols>
    <col min="1" max="1" width="9.140625" style="25"/>
    <col min="2" max="2" width="12.7109375" style="25" customWidth="1"/>
    <col min="3" max="3" width="3.7109375" style="25" customWidth="1"/>
    <col min="4" max="4" width="9.140625" style="25"/>
    <col min="5" max="5" width="10.7109375" style="25" customWidth="1"/>
    <col min="6" max="7" width="9.140625" style="25"/>
    <col min="8" max="8" width="13.85546875" style="25" customWidth="1"/>
    <col min="9" max="9" width="3.7109375" style="25" customWidth="1"/>
    <col min="10" max="16384" width="9.140625" style="25"/>
  </cols>
  <sheetData>
    <row r="1" spans="1:1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ht="30" customHeight="1">
      <c r="A9" s="24"/>
      <c r="B9" s="42" t="s">
        <v>20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>
      <c r="A10" s="26"/>
      <c r="B10" s="27"/>
      <c r="C10" s="26"/>
      <c r="D10" s="26"/>
      <c r="E10" s="26"/>
      <c r="F10" s="28"/>
      <c r="G10" s="26"/>
      <c r="H10" s="26"/>
      <c r="I10" s="26"/>
      <c r="J10" s="26"/>
      <c r="K10" s="26"/>
      <c r="L10" s="26"/>
      <c r="M10" s="26"/>
    </row>
    <row r="11" spans="1:13">
      <c r="A11" s="26"/>
      <c r="B11" s="27"/>
      <c r="C11" s="26"/>
      <c r="D11" s="26"/>
      <c r="E11" s="26"/>
      <c r="F11" s="28"/>
      <c r="G11" s="26"/>
      <c r="H11" s="26"/>
      <c r="I11" s="26"/>
      <c r="J11" s="26"/>
      <c r="K11" s="26"/>
      <c r="L11" s="26"/>
      <c r="M11" s="26"/>
    </row>
    <row r="12" spans="1:13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 ht="24.95" customHeight="1">
      <c r="A13" s="26"/>
      <c r="B13" s="36" t="s">
        <v>15</v>
      </c>
      <c r="C13" s="37"/>
      <c r="D13" s="37"/>
      <c r="E13" s="36" t="s">
        <v>16</v>
      </c>
      <c r="F13" s="37"/>
      <c r="G13" s="37"/>
      <c r="H13" s="38" t="s">
        <v>17</v>
      </c>
      <c r="I13" s="37"/>
      <c r="J13" s="37"/>
      <c r="K13" s="50" t="s">
        <v>18</v>
      </c>
      <c r="L13" s="51"/>
      <c r="M13" s="26"/>
    </row>
    <row r="14" spans="1:13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 ht="24.95" customHeight="1">
      <c r="A15" s="26"/>
      <c r="B15" s="31" t="s">
        <v>25</v>
      </c>
      <c r="C15" s="39"/>
      <c r="D15" s="39"/>
      <c r="E15" s="43">
        <v>125.95</v>
      </c>
      <c r="F15" s="39"/>
      <c r="G15" s="39"/>
      <c r="H15" s="41"/>
      <c r="I15" s="39"/>
      <c r="J15" s="39"/>
      <c r="K15" s="52" t="str">
        <f>IF(ISBLANK(H15),"",E15*H15)</f>
        <v/>
      </c>
      <c r="L15" s="52"/>
      <c r="M15" s="26"/>
    </row>
    <row r="16" spans="1:13" ht="24.95" customHeight="1">
      <c r="A16" s="26"/>
      <c r="B16" s="31" t="s">
        <v>26</v>
      </c>
      <c r="C16" s="39"/>
      <c r="D16" s="39"/>
      <c r="E16" s="43">
        <v>125.95</v>
      </c>
      <c r="F16" s="39"/>
      <c r="G16" s="39"/>
      <c r="H16" s="41"/>
      <c r="I16" s="39"/>
      <c r="J16" s="39"/>
      <c r="K16" s="52" t="str">
        <f t="shared" ref="K16:K18" si="0">IF(ISBLANK(H16),"",E16*H16)</f>
        <v/>
      </c>
      <c r="L16" s="52"/>
      <c r="M16" s="26"/>
    </row>
    <row r="17" spans="1:13" ht="24.95" customHeight="1">
      <c r="A17" s="26"/>
      <c r="B17" s="31" t="s">
        <v>27</v>
      </c>
      <c r="C17" s="39"/>
      <c r="D17" s="39"/>
      <c r="E17" s="43">
        <v>99.95</v>
      </c>
      <c r="F17" s="39"/>
      <c r="G17" s="39"/>
      <c r="H17" s="41"/>
      <c r="I17" s="39"/>
      <c r="J17" s="39"/>
      <c r="K17" s="52" t="str">
        <f t="shared" si="0"/>
        <v/>
      </c>
      <c r="L17" s="52"/>
      <c r="M17" s="26"/>
    </row>
    <row r="18" spans="1:13" ht="24.95" customHeight="1">
      <c r="A18" s="26"/>
      <c r="B18" s="31" t="s">
        <v>28</v>
      </c>
      <c r="C18" s="39"/>
      <c r="D18" s="39"/>
      <c r="E18" s="43">
        <v>135.94999999999999</v>
      </c>
      <c r="F18" s="39"/>
      <c r="G18" s="39"/>
      <c r="H18" s="41"/>
      <c r="I18" s="39"/>
      <c r="J18" s="39"/>
      <c r="K18" s="52" t="str">
        <f t="shared" si="0"/>
        <v/>
      </c>
      <c r="L18" s="52"/>
      <c r="M18" s="26"/>
    </row>
    <row r="19" spans="1:13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ht="24.95" customHeigh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47">
        <f>SUM(K15:L18)</f>
        <v>0</v>
      </c>
      <c r="L22" s="47"/>
      <c r="M22" s="26"/>
    </row>
    <row r="23" spans="1:13">
      <c r="A23" s="26"/>
      <c r="B23" s="34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</sheetData>
  <mergeCells count="6">
    <mergeCell ref="K22:L22"/>
    <mergeCell ref="K13:L13"/>
    <mergeCell ref="K15:L15"/>
    <mergeCell ref="K16:L16"/>
    <mergeCell ref="K17:L17"/>
    <mergeCell ref="K18:L18"/>
  </mergeCells>
  <pageMargins left="0.7" right="0.7" top="0.75" bottom="0.75" header="0.3" footer="0.3"/>
  <pageSetup orientation="portrait" horizontalDpi="0" verticalDpi="0" r:id="rId1"/>
  <picture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9" sqref="D9"/>
    </sheetView>
  </sheetViews>
  <sheetFormatPr defaultRowHeight="15"/>
  <cols>
    <col min="2" max="2" width="11.42578125" bestFit="1" customWidth="1"/>
    <col min="4" max="4" width="10" bestFit="1" customWidth="1"/>
  </cols>
  <sheetData>
    <row r="1" spans="1:4">
      <c r="B1" t="s">
        <v>7</v>
      </c>
      <c r="C1" t="str">
        <f>IF(ISBLANK(DATEN!D15),"",DATEN!D15)</f>
        <v/>
      </c>
    </row>
    <row r="2" spans="1:4">
      <c r="B2" t="s">
        <v>8</v>
      </c>
      <c r="C2" t="str">
        <f>IF(ISBLANK(DATEN!J15),"",DATEN!J15)</f>
        <v/>
      </c>
    </row>
    <row r="3" spans="1:4">
      <c r="B3" t="s">
        <v>29</v>
      </c>
      <c r="C3" t="str">
        <f>IF(ISBLANK(DATEN!D17),"",DATEN!D17)</f>
        <v/>
      </c>
    </row>
    <row r="4" spans="1:4">
      <c r="B4" t="s">
        <v>10</v>
      </c>
      <c r="C4" t="str">
        <f>IF(ISBLANK(DATEN!J17),"",DATEN!J17)</f>
        <v/>
      </c>
    </row>
    <row r="5" spans="1:4">
      <c r="B5" t="s">
        <v>11</v>
      </c>
      <c r="C5" t="str">
        <f>IF(ISBLANK(DATEN!D19),"",DATEN!D19)</f>
        <v/>
      </c>
    </row>
    <row r="6" spans="1:4">
      <c r="B6" t="s">
        <v>12</v>
      </c>
      <c r="C6" t="str">
        <f>IF(ISBLANK(DATEN!J19),"",DATEN!J19)</f>
        <v/>
      </c>
    </row>
    <row r="7" spans="1:4">
      <c r="B7" t="s">
        <v>0</v>
      </c>
      <c r="C7" t="str">
        <f>IF(ISBLANK(DATEN!D21),"",DATEN!D21)</f>
        <v/>
      </c>
    </row>
    <row r="8" spans="1:4">
      <c r="A8" s="1" t="s">
        <v>30</v>
      </c>
      <c r="B8" s="1" t="s">
        <v>31</v>
      </c>
      <c r="C8" s="1" t="s">
        <v>17</v>
      </c>
      <c r="D8" s="1" t="s">
        <v>19</v>
      </c>
    </row>
    <row r="9" spans="1:4">
      <c r="A9" t="str">
        <f>IF(C9&gt;0,1,"")</f>
        <v/>
      </c>
      <c r="B9" t="s">
        <v>21</v>
      </c>
      <c r="C9">
        <f>PULLOVER!H15</f>
        <v>0</v>
      </c>
      <c r="D9" t="str">
        <f>PULLOVER!K15</f>
        <v/>
      </c>
    </row>
    <row r="10" spans="1:4">
      <c r="A10" t="str">
        <f>IF(C10&gt;0,COUNTIF(A$9:A9,"&gt;0")+1,"")</f>
        <v/>
      </c>
      <c r="B10" t="s">
        <v>22</v>
      </c>
      <c r="C10">
        <f>PULLOVER!H16</f>
        <v>0</v>
      </c>
      <c r="D10" t="str">
        <f>PULLOVER!K16</f>
        <v/>
      </c>
    </row>
    <row r="11" spans="1:4">
      <c r="A11" t="str">
        <f>IF(C11&gt;0,COUNTIF(A$9:A10,"&gt;0")+1,"")</f>
        <v/>
      </c>
      <c r="B11" t="s">
        <v>23</v>
      </c>
      <c r="C11">
        <f>PULLOVER!H17</f>
        <v>0</v>
      </c>
      <c r="D11" t="str">
        <f>PULLOVER!K17</f>
        <v/>
      </c>
    </row>
    <row r="12" spans="1:4">
      <c r="A12" t="str">
        <f>IF(C12&gt;0,COUNTIF(A$9:A11,"&gt;0")+1,"")</f>
        <v/>
      </c>
      <c r="B12" t="s">
        <v>24</v>
      </c>
      <c r="C12">
        <f>PULLOVER!H18</f>
        <v>0</v>
      </c>
      <c r="D12" t="str">
        <f>PULLOVER!K18</f>
        <v/>
      </c>
    </row>
    <row r="13" spans="1:4">
      <c r="A13" t="str">
        <f>IF(C13&gt;0,COUNTIF(A$9:A12,"&gt;0")+1,"")</f>
        <v/>
      </c>
      <c r="B13" t="s">
        <v>25</v>
      </c>
      <c r="C13">
        <f>HOSEN!H15</f>
        <v>0</v>
      </c>
      <c r="D13" t="str">
        <f>HOSEN!K15</f>
        <v/>
      </c>
    </row>
    <row r="14" spans="1:4">
      <c r="A14" t="str">
        <f>IF(C14&gt;0,COUNTIF(A$9:A13,"&gt;0")+1,"")</f>
        <v/>
      </c>
      <c r="B14" t="s">
        <v>26</v>
      </c>
      <c r="C14">
        <f>HOSEN!H16</f>
        <v>0</v>
      </c>
      <c r="D14" t="str">
        <f>HOSEN!K16</f>
        <v/>
      </c>
    </row>
    <row r="15" spans="1:4">
      <c r="A15" t="str">
        <f>IF(C15&gt;0,COUNTIF(A$9:A14,"&gt;0")+1,"")</f>
        <v/>
      </c>
      <c r="B15" t="s">
        <v>27</v>
      </c>
      <c r="C15">
        <f>HOSEN!H17</f>
        <v>0</v>
      </c>
      <c r="D15" t="str">
        <f>HOSEN!K17</f>
        <v/>
      </c>
    </row>
    <row r="16" spans="1:4">
      <c r="A16" t="str">
        <f>IF(C16&gt;0,COUNTIF(A$9:A15,"&gt;0")+1,"")</f>
        <v/>
      </c>
      <c r="B16" t="s">
        <v>28</v>
      </c>
      <c r="C16">
        <f>HOSEN!H18</f>
        <v>0</v>
      </c>
      <c r="D16" t="str">
        <f>HOSEN!K18</f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8"/>
  <sheetViews>
    <sheetView view="pageLayout" zoomScaleNormal="100" zoomScaleSheetLayoutView="100" workbookViewId="0">
      <selection activeCell="I9" sqref="I9"/>
    </sheetView>
  </sheetViews>
  <sheetFormatPr defaultColWidth="9.140625" defaultRowHeight="12.75"/>
  <cols>
    <col min="1" max="1" width="2" style="2" customWidth="1"/>
    <col min="2" max="2" width="7.7109375" style="2" customWidth="1"/>
    <col min="3" max="3" width="11.42578125" style="2" customWidth="1"/>
    <col min="4" max="4" width="16.140625" style="2" customWidth="1"/>
    <col min="5" max="5" width="1.7109375" style="2" customWidth="1"/>
    <col min="6" max="6" width="10.42578125" style="2" customWidth="1"/>
    <col min="7" max="7" width="10.5703125" style="2" bestFit="1" customWidth="1"/>
    <col min="8" max="8" width="2" style="2" customWidth="1"/>
    <col min="9" max="9" width="17.42578125" style="2" customWidth="1"/>
    <col min="10" max="10" width="6.85546875" style="2" customWidth="1"/>
    <col min="11" max="11" width="2" style="2" customWidth="1"/>
    <col min="12" max="16384" width="9.140625" style="2"/>
  </cols>
  <sheetData>
    <row r="2" spans="2:10">
      <c r="B2" s="3"/>
      <c r="C2" s="4"/>
      <c r="D2" s="4"/>
      <c r="E2" s="4"/>
      <c r="F2" s="4"/>
      <c r="G2" s="4"/>
      <c r="H2" s="4"/>
      <c r="I2" s="4"/>
      <c r="J2" s="5"/>
    </row>
    <row r="3" spans="2:10">
      <c r="B3" s="6"/>
      <c r="C3" s="7"/>
      <c r="D3" s="7"/>
      <c r="E3" s="7"/>
      <c r="F3" s="7"/>
      <c r="G3" s="7"/>
      <c r="H3" s="7"/>
      <c r="I3" s="7"/>
      <c r="J3" s="8"/>
    </row>
    <row r="4" spans="2:10">
      <c r="B4" s="6"/>
      <c r="C4" s="7"/>
      <c r="D4" s="7"/>
      <c r="E4" s="7"/>
      <c r="F4" s="7"/>
      <c r="G4" s="7"/>
      <c r="H4" s="7"/>
      <c r="I4" s="7"/>
      <c r="J4" s="8"/>
    </row>
    <row r="5" spans="2:10">
      <c r="B5" s="6"/>
      <c r="C5" s="7"/>
      <c r="D5" s="7"/>
      <c r="E5" s="7"/>
      <c r="F5" s="7"/>
      <c r="G5" s="7"/>
      <c r="H5" s="7"/>
      <c r="I5" s="7"/>
      <c r="J5" s="8"/>
    </row>
    <row r="6" spans="2:10">
      <c r="B6" s="6"/>
      <c r="C6" s="7"/>
      <c r="D6" s="7"/>
      <c r="E6" s="7"/>
      <c r="F6" s="7"/>
      <c r="G6" s="7"/>
      <c r="H6" s="7"/>
      <c r="I6" s="7"/>
      <c r="J6" s="8"/>
    </row>
    <row r="7" spans="2:10">
      <c r="B7" s="6"/>
      <c r="C7" s="7"/>
      <c r="D7" s="7"/>
      <c r="E7" s="7"/>
      <c r="F7" s="7"/>
      <c r="G7" s="7"/>
      <c r="H7" s="7"/>
      <c r="I7" s="7"/>
      <c r="J7" s="8"/>
    </row>
    <row r="8" spans="2:10">
      <c r="B8" s="6"/>
      <c r="C8" s="7"/>
      <c r="D8" s="7"/>
      <c r="E8" s="7"/>
      <c r="F8" s="7"/>
      <c r="G8" s="7"/>
      <c r="H8" s="7"/>
      <c r="I8" s="7"/>
      <c r="J8" s="8"/>
    </row>
    <row r="9" spans="2:10">
      <c r="B9" s="6"/>
      <c r="C9" s="23" t="s">
        <v>32</v>
      </c>
      <c r="D9" s="7" t="s">
        <v>42</v>
      </c>
      <c r="E9" s="7"/>
      <c r="F9" s="7"/>
      <c r="G9" s="23" t="s">
        <v>37</v>
      </c>
      <c r="H9" s="23"/>
      <c r="I9" s="7"/>
      <c r="J9" s="8"/>
    </row>
    <row r="10" spans="2:10">
      <c r="B10" s="6"/>
      <c r="C10" s="23" t="s">
        <v>33</v>
      </c>
      <c r="D10" s="10">
        <f ca="1">TODAY()</f>
        <v>42793</v>
      </c>
      <c r="E10" s="7"/>
      <c r="F10" s="7"/>
      <c r="G10" s="7"/>
      <c r="H10" s="7"/>
      <c r="I10" s="10"/>
      <c r="J10" s="8"/>
    </row>
    <row r="11" spans="2:10">
      <c r="B11" s="6"/>
      <c r="C11" s="7"/>
      <c r="D11" s="7"/>
      <c r="E11" s="7"/>
      <c r="F11" s="7"/>
      <c r="G11" s="7"/>
      <c r="H11" s="7"/>
      <c r="I11" s="7"/>
      <c r="J11" s="8"/>
    </row>
    <row r="12" spans="2:10">
      <c r="B12" s="6"/>
      <c r="C12" s="23" t="s">
        <v>34</v>
      </c>
      <c r="D12" s="7" t="str">
        <f>Reihe!C1</f>
        <v/>
      </c>
      <c r="E12" s="7"/>
      <c r="F12" s="7"/>
      <c r="G12" s="7"/>
      <c r="H12" s="7"/>
      <c r="I12" s="7"/>
      <c r="J12" s="8"/>
    </row>
    <row r="13" spans="2:10">
      <c r="B13" s="6"/>
      <c r="C13" s="23" t="s">
        <v>35</v>
      </c>
      <c r="D13" s="7" t="str">
        <f>Reihe!C2</f>
        <v/>
      </c>
      <c r="E13" s="7"/>
      <c r="F13" s="7"/>
      <c r="G13" s="7"/>
      <c r="H13" s="7"/>
      <c r="I13" s="7"/>
      <c r="J13" s="8"/>
    </row>
    <row r="14" spans="2:10">
      <c r="B14" s="6"/>
      <c r="C14" s="23" t="s">
        <v>36</v>
      </c>
      <c r="D14" s="7" t="str">
        <f>Reihe!C3</f>
        <v/>
      </c>
      <c r="E14" s="7"/>
      <c r="F14" s="7" t="str">
        <f>Reihe!C4</f>
        <v/>
      </c>
      <c r="G14" s="7"/>
      <c r="H14" s="7"/>
      <c r="I14" s="7"/>
      <c r="J14" s="8"/>
    </row>
    <row r="15" spans="2:10">
      <c r="B15" s="6"/>
      <c r="C15" s="7"/>
      <c r="D15" s="11" t="str">
        <f>Reihe!C5</f>
        <v/>
      </c>
      <c r="E15" s="7"/>
      <c r="F15" s="7" t="str">
        <f>Reihe!C6</f>
        <v/>
      </c>
      <c r="G15" s="7"/>
      <c r="H15" s="7"/>
      <c r="I15" s="7"/>
      <c r="J15" s="8"/>
    </row>
    <row r="16" spans="2:10">
      <c r="B16" s="6"/>
      <c r="C16" s="7"/>
      <c r="D16" s="7"/>
      <c r="E16" s="7"/>
      <c r="F16" s="7"/>
      <c r="G16" s="7"/>
      <c r="H16" s="7"/>
      <c r="I16" s="7"/>
      <c r="J16" s="8"/>
    </row>
    <row r="17" spans="2:10">
      <c r="B17" s="6"/>
      <c r="C17" s="9" t="s">
        <v>38</v>
      </c>
      <c r="D17" s="7"/>
      <c r="E17" s="7"/>
      <c r="F17" s="7"/>
      <c r="G17" s="7"/>
      <c r="H17" s="7"/>
      <c r="I17" s="7"/>
      <c r="J17" s="8"/>
    </row>
    <row r="18" spans="2:10">
      <c r="B18" s="6"/>
      <c r="C18" s="7"/>
      <c r="D18" s="7"/>
      <c r="E18" s="7"/>
      <c r="F18" s="7"/>
      <c r="G18" s="7"/>
      <c r="H18" s="7"/>
      <c r="I18" s="7"/>
      <c r="J18" s="8"/>
    </row>
    <row r="19" spans="2:10">
      <c r="B19" s="6"/>
      <c r="C19" s="12" t="s">
        <v>31</v>
      </c>
      <c r="D19" s="7"/>
      <c r="E19" s="7"/>
      <c r="F19" s="13" t="s">
        <v>17</v>
      </c>
      <c r="G19" s="14"/>
      <c r="H19" s="14"/>
      <c r="I19" s="13" t="s">
        <v>39</v>
      </c>
      <c r="J19" s="8"/>
    </row>
    <row r="20" spans="2:10">
      <c r="B20" s="6"/>
      <c r="C20" s="7"/>
      <c r="D20" s="7"/>
      <c r="E20" s="7"/>
      <c r="F20" s="7"/>
      <c r="G20" s="7"/>
      <c r="H20" s="7"/>
      <c r="I20" s="7"/>
      <c r="J20" s="8"/>
    </row>
    <row r="21" spans="2:10">
      <c r="B21" s="15">
        <v>1</v>
      </c>
      <c r="C21" s="16" t="str">
        <f>IFERROR(VLOOKUP(B21,Reihe!A$9:D$16,2,FALSE),"")</f>
        <v/>
      </c>
      <c r="D21" s="7"/>
      <c r="E21" s="7"/>
      <c r="F21" s="14" t="str">
        <f>IFERROR(VLOOKUP(B21,Reihe!A$9:D$16,3,FALSE),"")</f>
        <v/>
      </c>
      <c r="G21" s="7"/>
      <c r="H21" s="7"/>
      <c r="I21" s="44" t="str">
        <f>IFERROR(VLOOKUP(B21,Reihe!A$9:D$16,4,FALSE),"")</f>
        <v/>
      </c>
      <c r="J21" s="8"/>
    </row>
    <row r="22" spans="2:10">
      <c r="B22" s="15">
        <v>2</v>
      </c>
      <c r="C22" s="16" t="str">
        <f>IFERROR(VLOOKUP(B22,Reihe!A$9:D$16,2,FALSE),"")</f>
        <v/>
      </c>
      <c r="D22" s="7"/>
      <c r="E22" s="7"/>
      <c r="F22" s="14" t="str">
        <f>IFERROR(VLOOKUP(B22,Reihe!A$9:D$16,3,FALSE),"")</f>
        <v/>
      </c>
      <c r="G22" s="7"/>
      <c r="H22" s="7"/>
      <c r="I22" s="44" t="str">
        <f>IFERROR(VLOOKUP(B22,Reihe!A$9:D$16,4,FALSE),"")</f>
        <v/>
      </c>
      <c r="J22" s="8"/>
    </row>
    <row r="23" spans="2:10">
      <c r="B23" s="15">
        <v>3</v>
      </c>
      <c r="C23" s="16" t="str">
        <f>IFERROR(VLOOKUP(B23,Reihe!A$9:D$16,2,FALSE),"")</f>
        <v/>
      </c>
      <c r="D23" s="7"/>
      <c r="E23" s="7"/>
      <c r="F23" s="14" t="str">
        <f>IFERROR(VLOOKUP(B23,Reihe!A$9:D$16,3,FALSE),"")</f>
        <v/>
      </c>
      <c r="G23" s="7"/>
      <c r="H23" s="7"/>
      <c r="I23" s="44" t="str">
        <f>IFERROR(VLOOKUP(B23,Reihe!A$9:D$16,4,FALSE),"")</f>
        <v/>
      </c>
      <c r="J23" s="8"/>
    </row>
    <row r="24" spans="2:10">
      <c r="B24" s="15">
        <v>4</v>
      </c>
      <c r="C24" s="16" t="str">
        <f>IFERROR(VLOOKUP(B24,Reihe!A$9:D$16,2,FALSE),"")</f>
        <v/>
      </c>
      <c r="D24" s="7"/>
      <c r="E24" s="7"/>
      <c r="F24" s="14" t="str">
        <f>IFERROR(VLOOKUP(B24,Reihe!A$9:D$16,3,FALSE),"")</f>
        <v/>
      </c>
      <c r="G24" s="7"/>
      <c r="H24" s="7"/>
      <c r="I24" s="44" t="str">
        <f>IFERROR(VLOOKUP(B24,Reihe!A$9:D$16,4,FALSE),"")</f>
        <v/>
      </c>
      <c r="J24" s="8"/>
    </row>
    <row r="25" spans="2:10">
      <c r="B25" s="15">
        <v>5</v>
      </c>
      <c r="C25" s="16" t="str">
        <f>IFERROR(VLOOKUP(B25,Reihe!A$9:D$16,2,FALSE),"")</f>
        <v/>
      </c>
      <c r="D25" s="7"/>
      <c r="E25" s="7"/>
      <c r="F25" s="14" t="str">
        <f>IFERROR(VLOOKUP(B25,Reihe!A$9:D$16,3,FALSE),"")</f>
        <v/>
      </c>
      <c r="G25" s="7"/>
      <c r="H25" s="7"/>
      <c r="I25" s="44" t="str">
        <f>IFERROR(VLOOKUP(B25,Reihe!A$9:D$16,4,FALSE),"")</f>
        <v/>
      </c>
      <c r="J25" s="8"/>
    </row>
    <row r="26" spans="2:10">
      <c r="B26" s="15">
        <v>6</v>
      </c>
      <c r="C26" s="16" t="str">
        <f>IFERROR(VLOOKUP(B26,Reihe!A$9:D$16,2,FALSE),"")</f>
        <v/>
      </c>
      <c r="D26" s="7"/>
      <c r="E26" s="7"/>
      <c r="F26" s="14" t="str">
        <f>IFERROR(VLOOKUP(B26,Reihe!A$9:D$16,3,FALSE),"")</f>
        <v/>
      </c>
      <c r="G26" s="7"/>
      <c r="H26" s="7"/>
      <c r="I26" s="44" t="str">
        <f>IFERROR(VLOOKUP(B26,Reihe!A$9:D$16,4,FALSE),"")</f>
        <v/>
      </c>
      <c r="J26" s="8"/>
    </row>
    <row r="27" spans="2:10">
      <c r="B27" s="15">
        <v>7</v>
      </c>
      <c r="C27" s="16" t="str">
        <f>IFERROR(VLOOKUP(B27,Reihe!A$9:D$16,2,FALSE),"")</f>
        <v/>
      </c>
      <c r="D27" s="7"/>
      <c r="E27" s="7"/>
      <c r="F27" s="14" t="str">
        <f>IFERROR(VLOOKUP(B27,Reihe!A$9:D$16,3,FALSE),"")</f>
        <v/>
      </c>
      <c r="G27" s="7"/>
      <c r="H27" s="7"/>
      <c r="I27" s="44" t="str">
        <f>IFERROR(VLOOKUP(B27,Reihe!A$9:D$16,4,FALSE),"")</f>
        <v/>
      </c>
      <c r="J27" s="8"/>
    </row>
    <row r="28" spans="2:10">
      <c r="B28" s="15">
        <v>8</v>
      </c>
      <c r="C28" s="16" t="str">
        <f>IFERROR(VLOOKUP(B28,Reihe!A$9:D$16,2,FALSE),"")</f>
        <v/>
      </c>
      <c r="D28" s="7"/>
      <c r="E28" s="7"/>
      <c r="F28" s="14" t="str">
        <f>IFERROR(VLOOKUP(B28,Reihe!A$9:D$16,3,FALSE),"")</f>
        <v/>
      </c>
      <c r="G28" s="7"/>
      <c r="H28" s="7"/>
      <c r="I28" s="44" t="str">
        <f>IFERROR(VLOOKUP(B28,Reihe!A$9:D$16,4,FALSE),"")</f>
        <v/>
      </c>
      <c r="J28" s="8"/>
    </row>
    <row r="29" spans="2:10">
      <c r="B29" s="6"/>
      <c r="C29" s="7"/>
      <c r="D29" s="7"/>
      <c r="E29" s="7"/>
      <c r="F29" s="7"/>
      <c r="G29" s="7"/>
      <c r="H29" s="7"/>
      <c r="I29" s="7"/>
      <c r="J29" s="8"/>
    </row>
    <row r="30" spans="2:10" ht="7.5" customHeight="1">
      <c r="B30" s="6"/>
      <c r="C30" s="7"/>
      <c r="D30" s="7"/>
      <c r="E30" s="7"/>
      <c r="F30" s="7"/>
      <c r="G30" s="7"/>
      <c r="H30" s="7"/>
      <c r="I30" s="17"/>
      <c r="J30" s="8"/>
    </row>
    <row r="31" spans="2:10">
      <c r="B31" s="6"/>
      <c r="C31" s="7"/>
      <c r="D31" s="7"/>
      <c r="E31" s="7"/>
      <c r="F31" s="7"/>
      <c r="G31" s="18" t="s">
        <v>40</v>
      </c>
      <c r="H31" s="18"/>
      <c r="I31" s="45">
        <f>I34/1.21</f>
        <v>0</v>
      </c>
      <c r="J31" s="8"/>
    </row>
    <row r="32" spans="2:10">
      <c r="B32" s="6"/>
      <c r="C32" s="7"/>
      <c r="D32" s="7"/>
      <c r="E32" s="7"/>
      <c r="F32" s="7"/>
      <c r="G32" s="18" t="s">
        <v>41</v>
      </c>
      <c r="H32" s="18"/>
      <c r="I32" s="45">
        <f>I34/1.21*0.21</f>
        <v>0</v>
      </c>
      <c r="J32" s="8"/>
    </row>
    <row r="33" spans="2:10">
      <c r="B33" s="6"/>
      <c r="C33" s="7"/>
      <c r="D33" s="7"/>
      <c r="E33" s="7"/>
      <c r="F33" s="7"/>
      <c r="G33" s="7"/>
      <c r="H33" s="7"/>
      <c r="I33" s="7"/>
      <c r="J33" s="8"/>
    </row>
    <row r="34" spans="2:10">
      <c r="B34" s="6"/>
      <c r="C34" s="7"/>
      <c r="D34" s="7"/>
      <c r="E34" s="7"/>
      <c r="F34" s="7"/>
      <c r="G34" s="19" t="s">
        <v>19</v>
      </c>
      <c r="H34" s="19"/>
      <c r="I34" s="46">
        <f>SUM(I21:I28)</f>
        <v>0</v>
      </c>
      <c r="J34" s="8"/>
    </row>
    <row r="35" spans="2:10">
      <c r="B35" s="6"/>
      <c r="C35" s="7"/>
      <c r="D35" s="7"/>
      <c r="E35" s="7"/>
      <c r="F35" s="7"/>
      <c r="G35" s="7"/>
      <c r="H35" s="7"/>
      <c r="I35" s="7"/>
      <c r="J35" s="8"/>
    </row>
    <row r="36" spans="2:10">
      <c r="B36" s="6"/>
      <c r="C36" s="7"/>
      <c r="D36" s="7"/>
      <c r="E36" s="7"/>
      <c r="F36" s="7"/>
      <c r="G36" s="7"/>
      <c r="H36" s="7"/>
      <c r="I36" s="7"/>
      <c r="J36" s="8"/>
    </row>
    <row r="37" spans="2:10">
      <c r="B37" s="6"/>
      <c r="C37" s="7"/>
      <c r="D37" s="7"/>
      <c r="E37" s="7"/>
      <c r="F37" s="7"/>
      <c r="G37" s="7"/>
      <c r="H37" s="7"/>
      <c r="I37" s="7"/>
      <c r="J37" s="8"/>
    </row>
    <row r="38" spans="2:10">
      <c r="B38" s="6"/>
      <c r="C38" s="7"/>
      <c r="D38" s="7"/>
      <c r="E38" s="7"/>
      <c r="F38" s="7"/>
      <c r="G38" s="7"/>
      <c r="H38" s="7"/>
      <c r="I38" s="7"/>
      <c r="J38" s="8"/>
    </row>
    <row r="39" spans="2:10">
      <c r="B39" s="6"/>
      <c r="C39" s="7"/>
      <c r="D39" s="7"/>
      <c r="E39" s="7"/>
      <c r="F39" s="7"/>
      <c r="G39" s="7"/>
      <c r="H39" s="7"/>
      <c r="I39" s="7"/>
      <c r="J39" s="8"/>
    </row>
    <row r="40" spans="2:10">
      <c r="B40" s="6"/>
      <c r="C40" s="7"/>
      <c r="D40" s="7"/>
      <c r="E40" s="7"/>
      <c r="F40" s="7"/>
      <c r="G40" s="7"/>
      <c r="H40" s="7"/>
      <c r="I40" s="7"/>
      <c r="J40" s="8"/>
    </row>
    <row r="41" spans="2:10">
      <c r="B41" s="6"/>
      <c r="C41" s="7"/>
      <c r="D41" s="7"/>
      <c r="E41" s="7"/>
      <c r="F41" s="7"/>
      <c r="G41" s="7"/>
      <c r="H41" s="7"/>
      <c r="I41" s="7"/>
      <c r="J41" s="8"/>
    </row>
    <row r="42" spans="2:10">
      <c r="B42" s="6"/>
      <c r="C42" s="7"/>
      <c r="D42" s="7"/>
      <c r="E42" s="7"/>
      <c r="F42" s="7"/>
      <c r="G42" s="7"/>
      <c r="H42" s="7"/>
      <c r="I42" s="7"/>
      <c r="J42" s="8"/>
    </row>
    <row r="43" spans="2:10">
      <c r="B43" s="6"/>
      <c r="C43" s="7"/>
      <c r="D43" s="7"/>
      <c r="E43" s="7"/>
      <c r="F43" s="7"/>
      <c r="G43" s="7"/>
      <c r="H43" s="7"/>
      <c r="I43" s="7"/>
      <c r="J43" s="8"/>
    </row>
    <row r="44" spans="2:10">
      <c r="B44" s="6"/>
      <c r="C44" s="7"/>
      <c r="D44" s="7"/>
      <c r="E44" s="7"/>
      <c r="F44" s="7"/>
      <c r="G44" s="7"/>
      <c r="H44" s="7"/>
      <c r="I44" s="7"/>
      <c r="J44" s="8"/>
    </row>
    <row r="45" spans="2:10">
      <c r="B45" s="6"/>
      <c r="C45" s="7"/>
      <c r="D45" s="7"/>
      <c r="E45" s="7"/>
      <c r="F45" s="7"/>
      <c r="G45" s="7"/>
      <c r="H45" s="7"/>
      <c r="I45" s="7"/>
      <c r="J45" s="8"/>
    </row>
    <row r="46" spans="2:10">
      <c r="B46" s="6"/>
      <c r="C46" s="7"/>
      <c r="D46" s="7"/>
      <c r="E46" s="7"/>
      <c r="F46" s="7"/>
      <c r="G46" s="7"/>
      <c r="H46" s="7"/>
      <c r="I46" s="7"/>
      <c r="J46" s="8"/>
    </row>
    <row r="47" spans="2:10">
      <c r="B47" s="6"/>
      <c r="C47" s="7"/>
      <c r="D47" s="7"/>
      <c r="E47" s="7"/>
      <c r="F47" s="7"/>
      <c r="G47" s="7"/>
      <c r="H47" s="7"/>
      <c r="I47" s="7"/>
      <c r="J47" s="8"/>
    </row>
    <row r="48" spans="2:10">
      <c r="B48" s="6"/>
      <c r="C48" s="7"/>
      <c r="D48" s="7"/>
      <c r="E48" s="7"/>
      <c r="F48" s="7"/>
      <c r="G48" s="7"/>
      <c r="H48" s="7"/>
      <c r="I48" s="7"/>
      <c r="J48" s="8"/>
    </row>
    <row r="49" spans="2:10">
      <c r="B49" s="6"/>
      <c r="C49" s="7"/>
      <c r="D49" s="7"/>
      <c r="E49" s="7"/>
      <c r="F49" s="7"/>
      <c r="G49" s="7"/>
      <c r="H49" s="7"/>
      <c r="I49" s="7"/>
      <c r="J49" s="8"/>
    </row>
    <row r="50" spans="2:10">
      <c r="B50" s="6"/>
      <c r="C50" s="7"/>
      <c r="D50" s="7"/>
      <c r="E50" s="7"/>
      <c r="F50" s="7"/>
      <c r="G50" s="7"/>
      <c r="H50" s="7"/>
      <c r="I50" s="7"/>
      <c r="J50" s="8"/>
    </row>
    <row r="51" spans="2:10">
      <c r="B51" s="6"/>
      <c r="C51" s="7"/>
      <c r="D51" s="7"/>
      <c r="E51" s="7"/>
      <c r="F51" s="7"/>
      <c r="G51" s="7"/>
      <c r="H51" s="7"/>
      <c r="I51" s="7"/>
      <c r="J51" s="8"/>
    </row>
    <row r="52" spans="2:10">
      <c r="B52" s="6"/>
      <c r="C52" s="7"/>
      <c r="D52" s="7"/>
      <c r="E52" s="7"/>
      <c r="F52" s="7"/>
      <c r="G52" s="7"/>
      <c r="H52" s="7"/>
      <c r="I52" s="7"/>
      <c r="J52" s="8"/>
    </row>
    <row r="53" spans="2:10">
      <c r="B53" s="6"/>
      <c r="C53" s="7"/>
      <c r="D53" s="7"/>
      <c r="E53" s="7"/>
      <c r="F53" s="7"/>
      <c r="G53" s="7"/>
      <c r="H53" s="7"/>
      <c r="I53" s="7"/>
      <c r="J53" s="8"/>
    </row>
    <row r="54" spans="2:10">
      <c r="B54" s="6"/>
      <c r="C54" s="7"/>
      <c r="D54" s="7"/>
      <c r="E54" s="7"/>
      <c r="F54" s="7"/>
      <c r="G54" s="7"/>
      <c r="H54" s="7"/>
      <c r="I54" s="7"/>
      <c r="J54" s="8"/>
    </row>
    <row r="55" spans="2:10">
      <c r="B55" s="6"/>
      <c r="C55" s="7"/>
      <c r="D55" s="7"/>
      <c r="E55" s="7"/>
      <c r="F55" s="7"/>
      <c r="G55" s="7"/>
      <c r="H55" s="7"/>
      <c r="I55" s="7"/>
      <c r="J55" s="8"/>
    </row>
    <row r="56" spans="2:10">
      <c r="B56" s="6"/>
      <c r="C56" s="7"/>
      <c r="D56" s="7"/>
      <c r="E56" s="7"/>
      <c r="F56" s="7"/>
      <c r="G56" s="7"/>
      <c r="H56" s="7"/>
      <c r="I56" s="7"/>
      <c r="J56" s="8"/>
    </row>
    <row r="57" spans="2:10">
      <c r="B57" s="6"/>
      <c r="C57" s="7"/>
      <c r="D57" s="7"/>
      <c r="E57" s="7"/>
      <c r="F57" s="7"/>
      <c r="G57" s="7"/>
      <c r="H57" s="7"/>
      <c r="I57" s="7"/>
      <c r="J57" s="8"/>
    </row>
    <row r="58" spans="2:10">
      <c r="B58" s="20"/>
      <c r="C58" s="21"/>
      <c r="D58" s="21"/>
      <c r="E58" s="21"/>
      <c r="F58" s="21"/>
      <c r="G58" s="21"/>
      <c r="H58" s="21"/>
      <c r="I58" s="21"/>
      <c r="J58" s="22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DATEN</vt:lpstr>
      <vt:lpstr>PULLOVER</vt:lpstr>
      <vt:lpstr>HOSEN</vt:lpstr>
      <vt:lpstr>Reihe</vt:lpstr>
      <vt:lpstr>Rechnung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eenvoudigtebestellen.nl</dc:creator>
  <cp:lastModifiedBy>Guido Bezemer</cp:lastModifiedBy>
  <cp:lastPrinted>2015-12-14T07:13:28Z</cp:lastPrinted>
  <dcterms:created xsi:type="dcterms:W3CDTF">2015-09-02T09:31:24Z</dcterms:created>
  <dcterms:modified xsi:type="dcterms:W3CDTF">2017-02-27T07:04:40Z</dcterms:modified>
</cp:coreProperties>
</file>